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AI11\Desktop\"/>
    </mc:Choice>
  </mc:AlternateContent>
  <xr:revisionPtr revIDLastSave="0" documentId="13_ncr:1_{FB9FC68B-C6E1-4877-BC8F-7122F4E25E47}" xr6:coauthVersionLast="47" xr6:coauthVersionMax="47" xr10:uidLastSave="{00000000-0000-0000-0000-000000000000}"/>
  <bookViews>
    <workbookView xWindow="-120" yWindow="-120" windowWidth="20730" windowHeight="11160" activeTab="1" xr2:uid="{31CDE27F-A3AC-498B-8B6A-4084B85673D7}"/>
  </bookViews>
  <sheets>
    <sheet name="定期報告手数料" sheetId="3" r:id="rId1"/>
    <sheet name="報告リスト" sheetId="1" r:id="rId2"/>
  </sheets>
  <definedNames>
    <definedName name="_xlnm.Print_Area" localSheetId="0">定期報告手数料!$A$1:$I$21</definedName>
    <definedName name="_xlnm.Print_Area" localSheetId="1">報告リスト!$A$1:$I$41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J9" i="1"/>
  <c r="H9" i="1" s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10" i="1" s="1"/>
  <c r="H23" i="1" l="1"/>
  <c r="C23" i="1" l="1"/>
  <c r="F23" i="1"/>
</calcChain>
</file>

<file path=xl/sharedStrings.xml><?xml version="1.0" encoding="utf-8"?>
<sst xmlns="http://schemas.openxmlformats.org/spreadsheetml/2006/main" count="73" uniqueCount="61">
  <si>
    <t>定期報告書リスト</t>
    <rPh sb="0" eb="5">
      <t>テイキホウコクショ</t>
    </rPh>
    <phoneticPr fontId="2"/>
  </si>
  <si>
    <t>一度に複数の報告書を提出される場合は、このリスト表に提出物件一覧を</t>
    <rPh sb="0" eb="2">
      <t>イチド</t>
    </rPh>
    <rPh sb="3" eb="5">
      <t>フクスウ</t>
    </rPh>
    <rPh sb="6" eb="9">
      <t>ホウコクショ</t>
    </rPh>
    <rPh sb="10" eb="12">
      <t>テイシュツ</t>
    </rPh>
    <rPh sb="15" eb="17">
      <t>バアイ</t>
    </rPh>
    <rPh sb="24" eb="25">
      <t>ヒョウ</t>
    </rPh>
    <rPh sb="26" eb="28">
      <t>テイシュツ</t>
    </rPh>
    <rPh sb="28" eb="30">
      <t>ブッケン</t>
    </rPh>
    <rPh sb="30" eb="32">
      <t>イチラン</t>
    </rPh>
    <phoneticPr fontId="2"/>
  </si>
  <si>
    <t>提出くださるようお願いいたします。</t>
    <rPh sb="0" eb="2">
      <t>テイシュツ</t>
    </rPh>
    <rPh sb="9" eb="10">
      <t>ネガ</t>
    </rPh>
    <phoneticPr fontId="2"/>
  </si>
  <si>
    <t>コード番号</t>
    <rPh sb="3" eb="5">
      <t>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</si>
  <si>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</si>
  <si>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</si>
  <si>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報告対象面積</t>
    <rPh sb="0" eb="6">
      <t>ホウコクタイショウメンセキ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</si>
  <si>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</si>
  <si>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</si>
  <si>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建築</t>
    <rPh sb="0" eb="2">
      <t>ケンチク</t>
    </rPh>
    <phoneticPr fontId="2"/>
  </si>
  <si>
    <t>設備（1種別）</t>
    <rPh sb="0" eb="2">
      <t>セツビ</t>
    </rPh>
    <rPh sb="4" eb="6">
      <t>シュベツ</t>
    </rPh>
    <phoneticPr fontId="2"/>
  </si>
  <si>
    <t>設備（2種別）</t>
    <rPh sb="0" eb="2">
      <t>セツビ</t>
    </rPh>
    <rPh sb="4" eb="6">
      <t>シュベツ</t>
    </rPh>
    <phoneticPr fontId="2"/>
  </si>
  <si>
    <t>設備（3種別）</t>
    <rPh sb="0" eb="2">
      <t>セツビ</t>
    </rPh>
    <rPh sb="4" eb="6">
      <t>シュベツ</t>
    </rPh>
    <phoneticPr fontId="2"/>
  </si>
  <si>
    <t>防火</t>
    <rPh sb="0" eb="2">
      <t>ボウカ</t>
    </rPh>
    <phoneticPr fontId="2"/>
  </si>
  <si>
    <t>種別</t>
    <rPh sb="0" eb="2">
      <t>シュベツ</t>
    </rPh>
    <phoneticPr fontId="2"/>
  </si>
  <si>
    <t>振込先口座</t>
    <rPh sb="0" eb="3">
      <t>フリコミサキ</t>
    </rPh>
    <rPh sb="3" eb="5">
      <t>コウザ</t>
    </rPh>
    <phoneticPr fontId="2"/>
  </si>
  <si>
    <t>三井住友銀行　三宮支店</t>
    <rPh sb="0" eb="6">
      <t>ミツイスミトモギンコウ</t>
    </rPh>
    <rPh sb="7" eb="11">
      <t>サンノミヤシテン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</si>
  <si>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</si>
  <si>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</si>
  <si>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普通</t>
    <rPh sb="0" eb="2">
      <t>フツウ</t>
    </rPh>
    <phoneticPr fontId="2"/>
  </si>
  <si>
    <t>兵庫県建築防災センター</t>
    <rPh sb="0" eb="3">
      <t>ヒョウゴケン</t>
    </rPh>
    <rPh sb="3" eb="7">
      <t>ケンチクボウサイ</t>
    </rPh>
    <phoneticPr fontId="2"/>
  </si>
  <si>
    <t>公益財団法人兵庫県住宅建築総合センター</t>
    <rPh sb="0" eb="6">
      <t>コウエキザイダンホウジン</t>
    </rPh>
    <rPh sb="6" eb="15">
      <t>ヒョウゴケンジュウタクケンチクソウゴウ</t>
    </rPh>
    <phoneticPr fontId="2"/>
  </si>
  <si>
    <t>078（252）3983　　fax078（252）0096</t>
    <phoneticPr fontId="2"/>
  </si>
  <si>
    <t>防災センタービル</t>
    <rPh sb="0" eb="2">
      <t>ボウサイ</t>
    </rPh>
    <phoneticPr fontId="2"/>
  </si>
  <si>
    <t>定期報告　提出要領</t>
    <rPh sb="0" eb="2">
      <t>テイキ</t>
    </rPh>
    <rPh sb="2" eb="4">
      <t>ホウコク</t>
    </rPh>
    <rPh sb="5" eb="7">
      <t>テイシュツ</t>
    </rPh>
    <rPh sb="7" eb="9">
      <t>ヨウリョウ</t>
    </rPh>
    <phoneticPr fontId="2"/>
  </si>
  <si>
    <t>報告種別</t>
    <rPh sb="0" eb="4">
      <t>ホウコクシュベツ</t>
    </rPh>
    <phoneticPr fontId="2"/>
  </si>
  <si>
    <t>面積・規模</t>
    <rPh sb="0" eb="2">
      <t>メンセキ</t>
    </rPh>
    <rPh sb="3" eb="5">
      <t>キボ</t>
    </rPh>
    <phoneticPr fontId="2"/>
  </si>
  <si>
    <t>料金</t>
    <rPh sb="0" eb="2">
      <t>リョウキン</t>
    </rPh>
    <phoneticPr fontId="2"/>
  </si>
  <si>
    <t>調査対象面積</t>
    <rPh sb="0" eb="6">
      <t>チョウサタイショウメンセキ</t>
    </rPh>
    <phoneticPr fontId="2"/>
  </si>
  <si>
    <t>1，000㎡以内</t>
    <rPh sb="6" eb="8">
      <t>イナイ</t>
    </rPh>
    <phoneticPr fontId="2"/>
  </si>
  <si>
    <t>特定建築物</t>
    <rPh sb="0" eb="5">
      <t>トクテイケンチクブツ</t>
    </rPh>
    <phoneticPr fontId="2"/>
  </si>
  <si>
    <t>1，000㎡を超え、3，000㎡以内</t>
    <rPh sb="7" eb="8">
      <t>コ</t>
    </rPh>
    <rPh sb="16" eb="18">
      <t>イナイ</t>
    </rPh>
    <phoneticPr fontId="2"/>
  </si>
  <si>
    <t>3，000㎡を超え、5，000㎡以内</t>
    <rPh sb="7" eb="8">
      <t>コ</t>
    </rPh>
    <rPh sb="16" eb="18">
      <t>イナイ</t>
    </rPh>
    <phoneticPr fontId="2"/>
  </si>
  <si>
    <t>10，000㎡を超え、20，000㎡以内</t>
    <rPh sb="8" eb="9">
      <t>コ</t>
    </rPh>
    <rPh sb="18" eb="20">
      <t>イナイ</t>
    </rPh>
    <phoneticPr fontId="2"/>
  </si>
  <si>
    <t>5，000㎡を超え、10，000㎡以内</t>
    <rPh sb="7" eb="8">
      <t>コ</t>
    </rPh>
    <rPh sb="17" eb="19">
      <t>イナイ</t>
    </rPh>
    <phoneticPr fontId="2"/>
  </si>
  <si>
    <t>20，000㎡を超え、40，000㎡以内</t>
    <rPh sb="8" eb="9">
      <t>コ</t>
    </rPh>
    <rPh sb="18" eb="20">
      <t>イナイ</t>
    </rPh>
    <phoneticPr fontId="2"/>
  </si>
  <si>
    <t>400，000㎡を超えるもの</t>
    <rPh sb="9" eb="10">
      <t>コ</t>
    </rPh>
    <phoneticPr fontId="2"/>
  </si>
  <si>
    <t>換気</t>
    <rPh sb="0" eb="2">
      <t>カンキ</t>
    </rPh>
    <phoneticPr fontId="2"/>
  </si>
  <si>
    <t>排煙</t>
    <rPh sb="0" eb="2">
      <t>ハイエン</t>
    </rPh>
    <phoneticPr fontId="2"/>
  </si>
  <si>
    <t>非常照明</t>
    <rPh sb="0" eb="4">
      <t>ヒジョウショウメイ</t>
    </rPh>
    <phoneticPr fontId="2"/>
  </si>
  <si>
    <t>いずれの設備のうち</t>
    <rPh sb="4" eb="6">
      <t>セツビ</t>
    </rPh>
    <phoneticPr fontId="2"/>
  </si>
  <si>
    <t>1設備の報告</t>
    <rPh sb="1" eb="3">
      <t>セツビ</t>
    </rPh>
    <rPh sb="4" eb="6">
      <t>ホウコク</t>
    </rPh>
    <phoneticPr fontId="2"/>
  </si>
  <si>
    <t>2設備の報告</t>
    <rPh sb="1" eb="3">
      <t>セツビ</t>
    </rPh>
    <rPh sb="4" eb="6">
      <t>ホウコク</t>
    </rPh>
    <phoneticPr fontId="2"/>
  </si>
  <si>
    <t>3設備の報告</t>
    <rPh sb="1" eb="3">
      <t>セツビ</t>
    </rPh>
    <rPh sb="4" eb="6">
      <t>ホウコク</t>
    </rPh>
    <phoneticPr fontId="2"/>
  </si>
  <si>
    <t>建築設備</t>
    <rPh sb="0" eb="4">
      <t>ケンチクセツビ</t>
    </rPh>
    <phoneticPr fontId="2"/>
  </si>
  <si>
    <t>防火設備</t>
    <rPh sb="0" eb="4">
      <t>ボウカセツビ</t>
    </rPh>
    <phoneticPr fontId="2"/>
  </si>
  <si>
    <t>定期報告等指導手数料　　（令和4年7月現在、平成30年4月2日改訂　税込）</t>
    <rPh sb="0" eb="5">
      <t>テイキホウコクトウ</t>
    </rPh>
    <rPh sb="5" eb="10">
      <t>シドウテスウリョウ</t>
    </rPh>
    <rPh sb="13" eb="15">
      <t>レイワ</t>
    </rPh>
    <rPh sb="16" eb="17">
      <t>ネン</t>
    </rPh>
    <rPh sb="18" eb="21">
      <t>ガツゲンザイ</t>
    </rPh>
    <rPh sb="22" eb="24">
      <t>ヘイセイ</t>
    </rPh>
    <rPh sb="26" eb="27">
      <t>ネン</t>
    </rPh>
    <rPh sb="28" eb="29">
      <t>ガツ</t>
    </rPh>
    <rPh sb="30" eb="33">
      <t>ニチカイテイ</t>
    </rPh>
    <rPh sb="34" eb="36">
      <t>ゼイコ</t>
    </rPh>
    <phoneticPr fontId="2"/>
  </si>
  <si>
    <t>○○○市</t>
    <rPh sb="3" eb="4">
      <t>シ</t>
    </rPh>
    <phoneticPr fontId="2"/>
  </si>
  <si>
    <t>円、消費税10%</t>
    <phoneticPr fontId="2"/>
  </si>
  <si>
    <t>(税抜</t>
    <rPh sb="1" eb="3">
      <t>ゼイヌ</t>
    </rPh>
    <phoneticPr fontId="2"/>
  </si>
  <si>
    <t>)　税込計</t>
    <rPh sb="2" eb="4">
      <t>ゼイコミ</t>
    </rPh>
    <phoneticPr fontId="2"/>
  </si>
  <si>
    <r>
      <rPr>
        <b/>
        <sz val="11"/>
        <color rgb="FFFF0000"/>
        <rFont val="ＭＳ Ｐゴシック"/>
        <family val="3"/>
        <charset val="128"/>
      </rPr>
      <t>特定建築物</t>
    </r>
    <r>
      <rPr>
        <sz val="11"/>
        <color theme="1"/>
        <rFont val="ＭＳ Ｐゴシック"/>
        <family val="2"/>
        <charset val="128"/>
      </rPr>
      <t>の報告の場合は</t>
    </r>
    <r>
      <rPr>
        <b/>
        <sz val="11"/>
        <color rgb="FFFF0000"/>
        <rFont val="ＭＳ Ｐゴシック"/>
        <family val="3"/>
        <charset val="128"/>
      </rPr>
      <t>必ず報告対象面積</t>
    </r>
    <r>
      <rPr>
        <sz val="11"/>
        <color theme="1"/>
        <rFont val="ＭＳ Ｐゴシック"/>
        <family val="2"/>
        <charset val="128"/>
      </rPr>
      <t>を</t>
    </r>
    <r>
      <rPr>
        <b/>
        <sz val="11"/>
        <color theme="1"/>
        <rFont val="ＭＳ Ｐゴシック"/>
        <family val="3"/>
        <charset val="128"/>
      </rPr>
      <t>入力</t>
    </r>
    <r>
      <rPr>
        <sz val="11"/>
        <color theme="1"/>
        <rFont val="ＭＳ Ｐゴシック"/>
        <family val="2"/>
        <charset val="128"/>
      </rPr>
      <t>してください。</t>
    </r>
    <rPh sb="0" eb="2">
      <t>トクテイ</t>
    </rPh>
    <rPh sb="2" eb="5">
      <t>ケンチクブツ</t>
    </rPh>
    <rPh sb="6" eb="8">
      <t>ホウコク</t>
    </rPh>
    <rPh sb="9" eb="11">
      <t>バアイ</t>
    </rPh>
    <rPh sb="12" eb="13">
      <t>カナラ</t>
    </rPh>
    <rPh sb="14" eb="20">
      <t>ホウコクタイショウメンセキ</t>
    </rPh>
    <rPh sb="21" eb="23">
      <t>ニュウリョク</t>
    </rPh>
    <phoneticPr fontId="2"/>
  </si>
  <si>
    <r>
      <t>手数料の</t>
    </r>
    <r>
      <rPr>
        <b/>
        <sz val="11"/>
        <color rgb="FFFF0000"/>
        <rFont val="ＭＳ Ｐゴシック"/>
        <family val="3"/>
        <charset val="128"/>
      </rPr>
      <t>合計金額をお確かめください。</t>
    </r>
    <rPh sb="0" eb="3">
      <t>テスウリョウ</t>
    </rPh>
    <rPh sb="4" eb="8">
      <t>ゴウケイキンガク</t>
    </rPh>
    <rPh sb="10" eb="11">
      <t>タシ</t>
    </rPh>
    <phoneticPr fontId="2"/>
  </si>
  <si>
    <r>
      <t>※返金手続きが発生した場合、返金先は</t>
    </r>
    <r>
      <rPr>
        <b/>
        <sz val="12"/>
        <color rgb="FFFF0000"/>
        <rFont val="ＭＳ Ｐゴシック"/>
        <family val="3"/>
        <charset val="128"/>
      </rPr>
      <t>「入金された口座名義人</t>
    </r>
    <r>
      <rPr>
        <sz val="12"/>
        <color theme="1"/>
        <rFont val="ＭＳ Ｐゴシック"/>
        <family val="3"/>
        <charset val="128"/>
      </rPr>
      <t>」の手続きになります。当財団へ入金された</t>
    </r>
    <r>
      <rPr>
        <b/>
        <sz val="12"/>
        <color rgb="FFFF0000"/>
        <rFont val="ＭＳ Ｐゴシック"/>
        <family val="3"/>
        <charset val="128"/>
      </rPr>
      <t>名義以外での返金手続きはできません</t>
    </r>
    <r>
      <rPr>
        <sz val="12"/>
        <color theme="1"/>
        <rFont val="ＭＳ Ｐゴシック"/>
        <family val="3"/>
        <charset val="128"/>
      </rPr>
      <t>ので、ご了解の上、お支払いをお済ませ下さい。</t>
    </r>
    <rPh sb="1" eb="3">
      <t>ヘンキン</t>
    </rPh>
    <rPh sb="3" eb="5">
      <t>テツヅ</t>
    </rPh>
    <rPh sb="7" eb="9">
      <t>ハッセイ</t>
    </rPh>
    <rPh sb="11" eb="13">
      <t>バアイ</t>
    </rPh>
    <rPh sb="14" eb="17">
      <t>ヘンキンサキ</t>
    </rPh>
    <rPh sb="19" eb="21">
      <t>ニュウキン</t>
    </rPh>
    <rPh sb="24" eb="29">
      <t>コウザメイギニン</t>
    </rPh>
    <rPh sb="31" eb="33">
      <t>テツヅ</t>
    </rPh>
    <rPh sb="40" eb="43">
      <t>トウザイダン</t>
    </rPh>
    <rPh sb="44" eb="46">
      <t>ニュウキン</t>
    </rPh>
    <rPh sb="49" eb="53">
      <t>メイギイガイ</t>
    </rPh>
    <rPh sb="55" eb="59">
      <t>ヘンキンテツヅ</t>
    </rPh>
    <rPh sb="70" eb="72">
      <t>リョウカイ</t>
    </rPh>
    <rPh sb="73" eb="74">
      <t>ウエ</t>
    </rPh>
    <rPh sb="76" eb="78">
      <t>シハラ</t>
    </rPh>
    <rPh sb="81" eb="82">
      <t>ス</t>
    </rPh>
    <rPh sb="84" eb="85">
      <t>クダ</t>
    </rPh>
    <phoneticPr fontId="2"/>
  </si>
  <si>
    <t>コード番号で検索しますので必ず記載願います。</t>
    <rPh sb="3" eb="5">
      <t>バンゴウ</t>
    </rPh>
    <rPh sb="6" eb="8">
      <t>ケンサク</t>
    </rPh>
    <rPh sb="13" eb="14">
      <t>カナラ</t>
    </rPh>
    <rPh sb="15" eb="17">
      <t>キサイ</t>
    </rPh>
    <rPh sb="17" eb="18">
      <t>ネガ</t>
    </rPh>
    <phoneticPr fontId="2"/>
  </si>
  <si>
    <t>001-12-123456-1</t>
    <phoneticPr fontId="2"/>
  </si>
  <si>
    <t>（公財）</t>
    <rPh sb="1" eb="3">
      <t>コウザイ</t>
    </rPh>
    <phoneticPr fontId="2"/>
  </si>
  <si>
    <t>兵庫県住宅建築総合センター</t>
    <rPh sb="0" eb="9">
      <t>ヒョウゴケンジュウタクケンチクソウゴウ</t>
    </rPh>
    <phoneticPr fontId="2"/>
  </si>
  <si>
    <t>オンライン報告の場合は「報告リスト」を記載の上、先に指導手数料を銀行振込によってお支払いください</t>
    <rPh sb="5" eb="7">
      <t>ホウコク</t>
    </rPh>
    <rPh sb="8" eb="10">
      <t>バアイ</t>
    </rPh>
    <rPh sb="12" eb="14">
      <t>ホウコク</t>
    </rPh>
    <rPh sb="19" eb="21">
      <t>キサイ</t>
    </rPh>
    <rPh sb="22" eb="23">
      <t>ウエ</t>
    </rPh>
    <rPh sb="24" eb="25">
      <t>サキ</t>
    </rPh>
    <rPh sb="26" eb="31">
      <t>シドウテスウリョウ</t>
    </rPh>
    <rPh sb="32" eb="36">
      <t>ギンコウフリコミ</t>
    </rPh>
    <rPh sb="41" eb="43">
      <t>シハラ</t>
    </rPh>
    <phoneticPr fontId="2"/>
  </si>
  <si>
    <t>その時に金融機関若しくはインターネットバンキングでの振り込みをした書を添付してください。</t>
    <rPh sb="2" eb="3">
      <t>トキ</t>
    </rPh>
    <rPh sb="4" eb="9">
      <t>キンユウキカンモ</t>
    </rPh>
    <rPh sb="26" eb="27">
      <t>フ</t>
    </rPh>
    <rPh sb="28" eb="29">
      <t>コ</t>
    </rPh>
    <rPh sb="33" eb="34">
      <t>ショ</t>
    </rPh>
    <rPh sb="35" eb="37">
      <t>テンプ</t>
    </rPh>
    <phoneticPr fontId="2"/>
  </si>
  <si>
    <t>面積</t>
    <rPh sb="0" eb="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</si>
</sst>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&quot;㎡&quot;"/>
    <numFmt numFmtId="177" formatCode="#,##0.00&quot;㎡&quot;"/>
  </numFmts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38" fontId="0" fillId="0" borderId="6" xfId="1" applyFon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38" fontId="0" fillId="0" borderId="4" xfId="1" applyFont="1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Protection="1">
      <alignment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6" fontId="0" fillId="0" borderId="10" xfId="0" applyNumberFormat="1" applyBorder="1" applyAlignment="1" applyProtection="1">
      <alignment vertical="center" shrinkToFit="1"/>
      <protection hidden="1"/>
    </xf>
    <xf numFmtId="0" fontId="0" fillId="0" borderId="17" xfId="0" applyBorder="1" applyAlignment="1" applyProtection="1">
      <alignment horizontal="right" vertical="center"/>
      <protection hidden="1"/>
    </xf>
    <xf numFmtId="0" fontId="0" fillId="0" borderId="18" xfId="0" applyBorder="1" applyProtection="1">
      <alignment vertical="center"/>
      <protection hidden="1"/>
    </xf>
    <xf numFmtId="0" fontId="5" fillId="0" borderId="0" xfId="0" applyFont="1">
      <alignment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38" fontId="0" fillId="0" borderId="5" xfId="1" applyFont="1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 hidden="1"/>
    </xf>
    <xf numFmtId="6" fontId="6" fillId="0" borderId="3" xfId="2" applyFont="1" applyBorder="1" applyAlignment="1" applyProtection="1">
      <alignment vertical="center" shrinkToFit="1"/>
      <protection hidden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0" fontId="9" fillId="0" borderId="0" xfId="0" applyFont="1" applyProtection="1">
      <alignment vertical="center"/>
      <protection hidden="1"/>
    </xf>
    <xf numFmtId="38" fontId="9" fillId="0" borderId="0" xfId="1" applyFo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/>
    </xf>
    <xf numFmtId="177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177" fontId="0" fillId="2" borderId="19" xfId="1" applyNumberFormat="1" applyFont="1" applyFill="1" applyBorder="1" applyAlignment="1" applyProtection="1">
      <alignment horizontal="center" vertical="center" shrinkToFit="1"/>
      <protection locked="0"/>
    </xf>
    <xf numFmtId="6" fontId="0" fillId="0" borderId="18" xfId="2" applyFont="1" applyBorder="1" applyAlignment="1">
      <alignment horizontal="center" vertical="center" shrinkToFit="1"/>
    </xf>
    <xf numFmtId="6" fontId="0" fillId="0" borderId="10" xfId="2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6" fontId="0" fillId="0" borderId="22" xfId="2" applyFont="1" applyBorder="1" applyAlignment="1">
      <alignment horizontal="center" vertical="center" shrinkToFit="1"/>
    </xf>
    <xf numFmtId="6" fontId="0" fillId="0" borderId="23" xfId="2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/>
      <protection locked="0"/>
    </xf>
    <xf numFmtId="6" fontId="0" fillId="0" borderId="10" xfId="0" applyNumberFormat="1" applyBorder="1" applyAlignment="1" applyProtection="1">
      <alignment horizontal="center" vertical="center" shrinkToFit="1"/>
      <protection hidden="1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2"/>
        <charset val="128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2"/>
        <charset val="128"/>
        <scheme val="none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9FFD29-DC91-4AA0-B7D9-C3391E63C584}" name="指導手数料" displayName="指導手数料" ref="Q3:R8" totalsRowShown="0">
  <autoFilter ref="Q3:R8" xr:uid="{689FFD29-DC91-4AA0-B7D9-C3391E63C584}"/>
  <tableColumns count="2">
    <tableColumn id="1" xr3:uid="{57EAD2CC-AD5F-45BA-A6C7-BCEA6A7F82C5}" name="種別" dataDxfId="3"/>
    <tableColumn id="2" xr3:uid="{4E9588DC-E31D-47BB-950B-9611EB8C95CF}" name="手数料" dataDxfId="2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0D7E37-1FC7-4719-8A1E-B94928484FBE}" name="建築" displayName="建築" ref="T3:U10" totalsRowShown="0">
  <autoFilter ref="T3:U10" xr:uid="{5E0D7E37-1FC7-4719-8A1E-B94928484FBE}"/>
  <tableColumns count="2">
    <tableColumn id="1" xr3:uid="{68D98154-3B49-4FF5-B464-259A4EAA2BB8}" name="面積"/>
    <tableColumn id="2" xr3:uid="{E9DFB54B-65A4-4507-8271-43B10C88A3BE}" name="手数料" dataDxfId="1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356F-8D8F-4B07-A1C0-7E1D18AABD04}">
  <dimension ref="A1:M21"/>
  <sheetViews>
    <sheetView view="pageBreakPreview" zoomScaleNormal="100" zoomScaleSheetLayoutView="100" workbookViewId="0">
      <selection activeCell="A12" sqref="A12:I14"/>
    </sheetView>
  </sheetViews>
  <sheetFormatPr defaultRowHeight="13.5"/>
  <cols>
    <col min="1" max="1" width="3.375" customWidth="1"/>
    <col min="5" max="5" width="18.25" customWidth="1"/>
    <col min="7" max="7" width="9.75" bestFit="1" customWidth="1"/>
    <col min="11" max="13" width="9" hidden="1" customWidth="1"/>
  </cols>
  <sheetData>
    <row r="1" spans="1:13" ht="27" customHeight="1">
      <c r="A1" s="62" t="s">
        <v>24</v>
      </c>
      <c r="B1" s="62"/>
      <c r="C1" s="62"/>
      <c r="D1" s="62"/>
      <c r="E1" s="63" t="s">
        <v>20</v>
      </c>
      <c r="F1" s="63"/>
      <c r="G1" s="63"/>
      <c r="H1" s="63"/>
      <c r="I1" s="63"/>
    </row>
    <row r="2" spans="1:13">
      <c r="L2" s="1"/>
      <c r="M2" s="1"/>
    </row>
    <row r="3" spans="1:13" ht="21.75" customHeight="1">
      <c r="A3" s="66" t="s">
        <v>46</v>
      </c>
      <c r="B3" s="66"/>
      <c r="C3" s="66"/>
      <c r="D3" s="66"/>
      <c r="E3" s="66"/>
      <c r="F3" s="66"/>
      <c r="G3" s="66"/>
      <c r="H3" s="66"/>
      <c r="I3" s="66"/>
      <c r="K3">
        <v>5</v>
      </c>
      <c r="L3" s="1">
        <v>13000</v>
      </c>
      <c r="M3" s="1">
        <v>13000</v>
      </c>
    </row>
    <row r="4" spans="1:13" ht="19.5" customHeight="1">
      <c r="A4" s="55" t="s">
        <v>25</v>
      </c>
      <c r="B4" s="55"/>
      <c r="C4" s="56"/>
      <c r="D4" s="54" t="s">
        <v>26</v>
      </c>
      <c r="E4" s="55"/>
      <c r="F4" s="55"/>
      <c r="G4" s="56"/>
      <c r="H4" s="54" t="s">
        <v>27</v>
      </c>
      <c r="I4" s="55"/>
      <c r="K4">
        <v>6</v>
      </c>
      <c r="L4" s="1">
        <v>16000</v>
      </c>
      <c r="M4" s="1">
        <v>16000</v>
      </c>
    </row>
    <row r="5" spans="1:13" ht="19.5" customHeight="1">
      <c r="A5" s="64" t="s">
        <v>30</v>
      </c>
      <c r="B5" s="64"/>
      <c r="C5" s="67"/>
      <c r="D5" s="71" t="s">
        <v>28</v>
      </c>
      <c r="E5" s="54" t="s">
        <v>29</v>
      </c>
      <c r="F5" s="55"/>
      <c r="G5" s="56"/>
      <c r="H5" s="51">
        <v>5000</v>
      </c>
      <c r="I5" s="52"/>
      <c r="K5">
        <v>7</v>
      </c>
      <c r="L5" s="1">
        <v>21000</v>
      </c>
      <c r="M5" s="1">
        <v>21000</v>
      </c>
    </row>
    <row r="6" spans="1:13" ht="20.25" customHeight="1">
      <c r="A6" s="65"/>
      <c r="B6" s="65"/>
      <c r="C6" s="68"/>
      <c r="D6" s="72"/>
      <c r="E6" s="54" t="s">
        <v>31</v>
      </c>
      <c r="F6" s="55"/>
      <c r="G6" s="56"/>
      <c r="H6" s="51">
        <v>6000</v>
      </c>
      <c r="I6" s="52"/>
      <c r="K6">
        <v>9</v>
      </c>
      <c r="L6" s="1">
        <v>2</v>
      </c>
      <c r="M6" s="1">
        <v>5000</v>
      </c>
    </row>
    <row r="7" spans="1:13" ht="20.25" customHeight="1">
      <c r="A7" s="65"/>
      <c r="B7" s="65"/>
      <c r="C7" s="68"/>
      <c r="D7" s="72"/>
      <c r="E7" s="54" t="s">
        <v>32</v>
      </c>
      <c r="F7" s="55"/>
      <c r="G7" s="56"/>
      <c r="H7" s="51">
        <v>8000</v>
      </c>
      <c r="I7" s="52"/>
      <c r="K7">
        <v>10</v>
      </c>
      <c r="L7" s="1">
        <v>3</v>
      </c>
      <c r="M7" s="1">
        <v>6000</v>
      </c>
    </row>
    <row r="8" spans="1:13" ht="20.25" customHeight="1">
      <c r="A8" s="65"/>
      <c r="B8" s="65"/>
      <c r="C8" s="68"/>
      <c r="D8" s="72"/>
      <c r="E8" s="54" t="s">
        <v>34</v>
      </c>
      <c r="F8" s="55"/>
      <c r="G8" s="56"/>
      <c r="H8" s="51">
        <v>10000</v>
      </c>
      <c r="I8" s="52"/>
      <c r="K8">
        <v>11</v>
      </c>
      <c r="L8" s="1"/>
      <c r="M8" s="1">
        <v>4000</v>
      </c>
    </row>
    <row r="9" spans="1:13" ht="20.25" customHeight="1">
      <c r="A9" s="65"/>
      <c r="B9" s="65"/>
      <c r="C9" s="68"/>
      <c r="D9" s="72"/>
      <c r="E9" s="54" t="s">
        <v>33</v>
      </c>
      <c r="F9" s="55"/>
      <c r="G9" s="56"/>
      <c r="H9" s="51">
        <v>13000</v>
      </c>
      <c r="I9" s="52"/>
    </row>
    <row r="10" spans="1:13" ht="20.25" customHeight="1">
      <c r="A10" s="65"/>
      <c r="B10" s="65"/>
      <c r="C10" s="68"/>
      <c r="D10" s="72"/>
      <c r="E10" s="54" t="s">
        <v>35</v>
      </c>
      <c r="F10" s="55"/>
      <c r="G10" s="56"/>
      <c r="H10" s="51">
        <v>16000</v>
      </c>
      <c r="I10" s="52"/>
      <c r="L10" t="s">
        <v>9</v>
      </c>
    </row>
    <row r="11" spans="1:13" ht="20.25" customHeight="1">
      <c r="A11" s="66"/>
      <c r="B11" s="66"/>
      <c r="C11" s="69"/>
      <c r="D11" s="73"/>
      <c r="E11" s="54" t="s">
        <v>36</v>
      </c>
      <c r="F11" s="55"/>
      <c r="G11" s="56"/>
      <c r="H11" s="51">
        <v>21000</v>
      </c>
      <c r="I11" s="52"/>
      <c r="L11" t="s">
        <v>10</v>
      </c>
    </row>
    <row r="12" spans="1:13" ht="20.25" customHeight="1">
      <c r="A12" s="64" t="s">
        <v>44</v>
      </c>
      <c r="B12" s="64"/>
      <c r="C12" s="67"/>
      <c r="D12" s="16" t="s">
        <v>37</v>
      </c>
      <c r="E12" s="59" t="s">
        <v>40</v>
      </c>
      <c r="F12" s="54" t="s">
        <v>41</v>
      </c>
      <c r="G12" s="56"/>
      <c r="H12" s="51">
        <v>3000</v>
      </c>
      <c r="I12" s="52"/>
      <c r="L12" t="s">
        <v>11</v>
      </c>
    </row>
    <row r="13" spans="1:13" ht="20.25" customHeight="1">
      <c r="A13" s="65"/>
      <c r="B13" s="65"/>
      <c r="C13" s="68"/>
      <c r="D13" s="19" t="s">
        <v>38</v>
      </c>
      <c r="E13" s="60"/>
      <c r="F13" s="54" t="s">
        <v>42</v>
      </c>
      <c r="G13" s="56"/>
      <c r="H13" s="51">
        <v>5000</v>
      </c>
      <c r="I13" s="52"/>
      <c r="L13" t="s">
        <v>12</v>
      </c>
    </row>
    <row r="14" spans="1:13" ht="20.25" customHeight="1">
      <c r="A14" s="66"/>
      <c r="B14" s="66"/>
      <c r="C14" s="69"/>
      <c r="D14" s="5" t="s">
        <v>39</v>
      </c>
      <c r="E14" s="61"/>
      <c r="F14" s="54" t="s">
        <v>43</v>
      </c>
      <c r="G14" s="56"/>
      <c r="H14" s="51">
        <v>6000</v>
      </c>
      <c r="I14" s="52"/>
      <c r="L14" t="s">
        <v>13</v>
      </c>
    </row>
    <row r="15" spans="1:13" ht="20.25" customHeight="1">
      <c r="A15" s="70" t="s">
        <v>45</v>
      </c>
      <c r="B15" s="70"/>
      <c r="C15" s="70"/>
      <c r="D15" s="20"/>
      <c r="E15" s="20"/>
      <c r="F15" s="20"/>
      <c r="G15" s="21"/>
      <c r="H15" s="57">
        <v>4000</v>
      </c>
      <c r="I15" s="58"/>
    </row>
    <row r="16" spans="1:13" ht="20.25" customHeight="1">
      <c r="A16" s="18"/>
      <c r="B16" s="18"/>
      <c r="C16" s="18"/>
      <c r="D16" s="17"/>
      <c r="E16" s="17"/>
      <c r="F16" s="17"/>
      <c r="G16" s="15"/>
      <c r="H16" s="22"/>
      <c r="I16" s="18"/>
    </row>
    <row r="17" spans="1:9" ht="20.25" customHeight="1">
      <c r="A17" s="53" t="s">
        <v>58</v>
      </c>
      <c r="B17" s="53"/>
      <c r="C17" s="53"/>
      <c r="D17" s="53"/>
      <c r="E17" s="53"/>
      <c r="F17" s="53"/>
      <c r="G17" s="53"/>
      <c r="H17" s="53"/>
      <c r="I17" s="53"/>
    </row>
    <row r="18" spans="1:9" ht="20.25" customHeight="1">
      <c r="A18" s="53" t="s">
        <v>59</v>
      </c>
      <c r="B18" s="53"/>
      <c r="C18" s="53"/>
      <c r="D18" s="53"/>
      <c r="E18" s="53"/>
      <c r="F18" s="53"/>
      <c r="G18" s="53"/>
      <c r="H18" s="53"/>
      <c r="I18" s="53"/>
    </row>
    <row r="19" spans="1:9" ht="20.25" customHeight="1">
      <c r="A19" s="38"/>
      <c r="B19" s="38"/>
      <c r="C19" s="38"/>
      <c r="D19" s="38"/>
      <c r="E19" s="38"/>
      <c r="F19" s="38"/>
      <c r="G19" s="38"/>
      <c r="H19" s="38"/>
      <c r="I19" s="38"/>
    </row>
    <row r="20" spans="1:9" ht="18" customHeight="1">
      <c r="A20" s="64" t="s">
        <v>21</v>
      </c>
      <c r="B20" s="64"/>
      <c r="C20" s="64"/>
      <c r="D20" s="64"/>
      <c r="E20" s="64"/>
      <c r="F20" s="64"/>
      <c r="G20" s="64"/>
      <c r="H20" s="64"/>
      <c r="I20" s="64"/>
    </row>
    <row r="21" spans="1:9" ht="18.75" customHeight="1">
      <c r="A21" s="65" t="s">
        <v>22</v>
      </c>
      <c r="B21" s="65"/>
      <c r="C21" s="65"/>
      <c r="D21" s="65"/>
      <c r="E21" s="65"/>
      <c r="F21" s="65"/>
      <c r="G21" s="65"/>
      <c r="H21" s="65"/>
      <c r="I21" s="65"/>
    </row>
  </sheetData>
  <mergeCells count="36">
    <mergeCell ref="A1:D1"/>
    <mergeCell ref="E1:I1"/>
    <mergeCell ref="A20:I20"/>
    <mergeCell ref="A21:I21"/>
    <mergeCell ref="A3:I3"/>
    <mergeCell ref="A4:C4"/>
    <mergeCell ref="D4:G4"/>
    <mergeCell ref="A5:C11"/>
    <mergeCell ref="A12:C14"/>
    <mergeCell ref="A15:C15"/>
    <mergeCell ref="H10:I10"/>
    <mergeCell ref="H11:I11"/>
    <mergeCell ref="H4:I4"/>
    <mergeCell ref="D5:D11"/>
    <mergeCell ref="E5:G5"/>
    <mergeCell ref="H5:I5"/>
    <mergeCell ref="A18:I18"/>
    <mergeCell ref="H15:I15"/>
    <mergeCell ref="H12:I12"/>
    <mergeCell ref="H13:I13"/>
    <mergeCell ref="H14:I14"/>
    <mergeCell ref="E12:E14"/>
    <mergeCell ref="F12:G12"/>
    <mergeCell ref="F13:G13"/>
    <mergeCell ref="F14:G14"/>
    <mergeCell ref="H6:I6"/>
    <mergeCell ref="H7:I7"/>
    <mergeCell ref="H8:I8"/>
    <mergeCell ref="H9:I9"/>
    <mergeCell ref="A17:I17"/>
    <mergeCell ref="E6:G6"/>
    <mergeCell ref="E7:G7"/>
    <mergeCell ref="E8:G8"/>
    <mergeCell ref="E9:G9"/>
    <mergeCell ref="E10:G10"/>
    <mergeCell ref="E11:G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7A5D-C35F-4C91-B01D-7D635F7953CD}">
  <dimension ref="A1:U41"/>
  <sheetViews>
    <sheetView showGridLines="0" tabSelected="1" topLeftCell="A4" zoomScaleNormal="100" zoomScaleSheetLayoutView="100" workbookViewId="0">
      <selection activeCell="B10" sqref="B10:C10"/>
    </sheetView>
  </sheetViews>
  <sheetFormatPr defaultRowHeight="13.5"/>
  <cols>
    <col min="1" max="1" width="3.375" customWidth="1"/>
    <col min="5" max="5" width="18.25" customWidth="1"/>
    <col min="7" max="7" width="10" bestFit="1" customWidth="1"/>
    <col min="8" max="8" width="10.5" customWidth="1"/>
    <col min="9" max="9" width="14.5" customWidth="1"/>
    <col min="10" max="10" width="10.375" hidden="1" customWidth="1"/>
    <col min="13" max="13" width="12.25" bestFit="1" customWidth="1"/>
    <col min="17" max="17" width="11.5" hidden="1" customWidth="1"/>
    <col min="18" max="18" width="0" hidden="1" customWidth="1"/>
    <col min="19" max="19" width="4.5" hidden="1" customWidth="1"/>
    <col min="20" max="21" width="0" hidden="1" customWidth="1"/>
  </cols>
  <sheetData>
    <row r="1" spans="1:21" ht="27" customHeight="1">
      <c r="A1" s="62" t="s">
        <v>0</v>
      </c>
      <c r="B1" s="62"/>
      <c r="C1" s="62"/>
      <c r="D1" s="62"/>
      <c r="E1" s="63" t="s">
        <v>20</v>
      </c>
      <c r="F1" s="63"/>
      <c r="G1" s="63"/>
      <c r="H1" s="63"/>
      <c r="I1" s="63"/>
    </row>
    <row r="3" spans="1:21">
      <c r="B3" t="s">
        <v>1</v>
      </c>
      <c r="Q3" t="s">
        <v>14</v>
      </c>
      <c r="R3" t="s">
        <v>7</v>
      </c>
      <c r="T3" t="s">
        <v>60</v>
      </c>
      <c r="U3" t="s">
        <v>7</v>
      </c>
    </row>
    <row r="4" spans="1:21">
      <c r="B4" t="s">
        <v>2</v>
      </c>
      <c r="Q4" s="42" t="s">
        <v>9</v>
      </c>
      <c r="T4">
        <v>1000</v>
      </c>
      <c r="U4" s="1">
        <v>5000</v>
      </c>
    </row>
    <row r="5" spans="1:21">
      <c r="B5" t="s">
        <v>54</v>
      </c>
      <c r="Q5" s="42" t="s">
        <v>10</v>
      </c>
      <c r="R5" s="41">
        <v>3000</v>
      </c>
      <c r="T5">
        <v>3000</v>
      </c>
      <c r="U5" s="1">
        <v>6000</v>
      </c>
    </row>
    <row r="6" spans="1:21">
      <c r="Q6" s="42" t="s">
        <v>11</v>
      </c>
      <c r="R6" s="43">
        <v>5000</v>
      </c>
      <c r="T6">
        <v>5000</v>
      </c>
      <c r="U6" s="1">
        <v>8000</v>
      </c>
    </row>
    <row r="7" spans="1:21" ht="19.5" customHeight="1">
      <c r="A7" s="7"/>
      <c r="B7" s="81" t="s">
        <v>3</v>
      </c>
      <c r="C7" s="82"/>
      <c r="D7" s="59" t="s">
        <v>4</v>
      </c>
      <c r="E7" s="59" t="s">
        <v>5</v>
      </c>
      <c r="F7" s="59" t="s">
        <v>14</v>
      </c>
      <c r="G7" s="59" t="s">
        <v>6</v>
      </c>
      <c r="H7" s="59" t="s">
        <v>7</v>
      </c>
      <c r="I7" s="74" t="s">
        <v>8</v>
      </c>
      <c r="Q7" s="42" t="s">
        <v>12</v>
      </c>
      <c r="R7" s="43">
        <v>6000</v>
      </c>
      <c r="T7">
        <v>10000</v>
      </c>
      <c r="U7" s="1">
        <v>10000</v>
      </c>
    </row>
    <row r="8" spans="1:21" ht="19.5" customHeight="1">
      <c r="A8" s="8"/>
      <c r="B8" s="83"/>
      <c r="C8" s="84"/>
      <c r="D8" s="61"/>
      <c r="E8" s="61"/>
      <c r="F8" s="61"/>
      <c r="G8" s="61"/>
      <c r="H8" s="61"/>
      <c r="I8" s="75"/>
      <c r="Q8" s="42" t="s">
        <v>13</v>
      </c>
      <c r="R8" s="43">
        <v>4000</v>
      </c>
      <c r="T8">
        <v>20000</v>
      </c>
      <c r="U8" s="1">
        <v>13000</v>
      </c>
    </row>
    <row r="9" spans="1:21" ht="20.25" customHeight="1">
      <c r="A9" s="9"/>
      <c r="B9" s="76" t="s">
        <v>55</v>
      </c>
      <c r="C9" s="76"/>
      <c r="D9" s="5" t="s">
        <v>47</v>
      </c>
      <c r="E9" s="5" t="s">
        <v>23</v>
      </c>
      <c r="F9" s="47" t="s">
        <v>9</v>
      </c>
      <c r="G9" s="48">
        <v>1025.53</v>
      </c>
      <c r="H9" s="6">
        <f t="shared" ref="H9:H22" si="0">IF(F9="","",IF(F9="建築",J9,IF(F9=$Q$5,$R$5,IF(F9=$Q$6,$R$6,IF(F9=$Q$7,$R$7,IF(F9=$Q$8,$R$8))))))</f>
        <v>6000</v>
      </c>
      <c r="I9" s="10"/>
      <c r="J9" s="40">
        <f>IF(G9="","",IF(G9&gt;$T$9,21000,IF(G9&lt;$T$4,5000,IF(G9&lt;$T$5,6000,IF(G9&lt;$T$6,8000,IF(G9&lt;$T$7,10000,IF(G9&lt;$T$8,13000,16000)))))))</f>
        <v>6000</v>
      </c>
      <c r="T9">
        <v>40000</v>
      </c>
      <c r="U9" s="1">
        <v>16000</v>
      </c>
    </row>
    <row r="10" spans="1:21" ht="20.25" customHeight="1">
      <c r="A10" s="11">
        <v>1</v>
      </c>
      <c r="B10" s="77"/>
      <c r="C10" s="77"/>
      <c r="D10" s="32"/>
      <c r="E10" s="32"/>
      <c r="F10" s="46"/>
      <c r="G10" s="49"/>
      <c r="H10" s="35" t="str">
        <f t="shared" si="0"/>
        <v/>
      </c>
      <c r="I10" s="12"/>
      <c r="J10" s="40" t="str">
        <f t="shared" ref="J10:J22" si="1">IF(G10="","",IF(G10&gt;$T$9,$U$10,IF(G10&lt;$T$9,$U$9,IF(G10&lt;$T$8,$U$8,IF(G10&lt;$T$7,$U$7,IF(G10&lt;$T$6,$U$6,IF(G10&lt;$T$5,$U$5,$U$4)))))))</f>
        <v/>
      </c>
      <c r="K10" s="31" t="s">
        <v>51</v>
      </c>
      <c r="U10" s="1">
        <v>21000</v>
      </c>
    </row>
    <row r="11" spans="1:21" ht="20.25" customHeight="1">
      <c r="A11" s="13">
        <v>2</v>
      </c>
      <c r="B11" s="78"/>
      <c r="C11" s="78"/>
      <c r="D11" s="33"/>
      <c r="E11" s="33"/>
      <c r="F11" s="45"/>
      <c r="G11" s="49"/>
      <c r="H11" s="35" t="str">
        <f t="shared" si="0"/>
        <v/>
      </c>
      <c r="I11" s="14"/>
      <c r="J11" s="40" t="str">
        <f t="shared" si="1"/>
        <v/>
      </c>
    </row>
    <row r="12" spans="1:21" ht="20.25" customHeight="1">
      <c r="A12" s="13">
        <v>3</v>
      </c>
      <c r="B12" s="78"/>
      <c r="C12" s="78"/>
      <c r="D12" s="33"/>
      <c r="E12" s="33"/>
      <c r="F12" s="45"/>
      <c r="G12" s="49"/>
      <c r="H12" s="35" t="str">
        <f t="shared" si="0"/>
        <v/>
      </c>
      <c r="I12" s="14"/>
      <c r="J12" s="40" t="str">
        <f t="shared" si="1"/>
        <v/>
      </c>
    </row>
    <row r="13" spans="1:21" ht="20.25" customHeight="1">
      <c r="A13" s="13">
        <v>4</v>
      </c>
      <c r="B13" s="78"/>
      <c r="C13" s="78"/>
      <c r="D13" s="33"/>
      <c r="E13" s="33"/>
      <c r="F13" s="44"/>
      <c r="G13" s="49"/>
      <c r="H13" s="35" t="str">
        <f t="shared" si="0"/>
        <v/>
      </c>
      <c r="I13" s="14"/>
      <c r="J13" s="40" t="str">
        <f t="shared" si="1"/>
        <v/>
      </c>
    </row>
    <row r="14" spans="1:21" ht="20.25" customHeight="1">
      <c r="A14" s="13">
        <v>5</v>
      </c>
      <c r="B14" s="78"/>
      <c r="C14" s="78"/>
      <c r="D14" s="33"/>
      <c r="E14" s="33"/>
      <c r="F14" s="36"/>
      <c r="G14" s="49"/>
      <c r="H14" s="35" t="str">
        <f t="shared" si="0"/>
        <v/>
      </c>
      <c r="I14" s="14"/>
      <c r="J14" s="40" t="str">
        <f t="shared" si="1"/>
        <v/>
      </c>
    </row>
    <row r="15" spans="1:21" ht="20.25" customHeight="1">
      <c r="A15" s="13">
        <v>6</v>
      </c>
      <c r="B15" s="78"/>
      <c r="C15" s="78"/>
      <c r="D15" s="33"/>
      <c r="E15" s="33"/>
      <c r="F15" s="36"/>
      <c r="G15" s="49"/>
      <c r="H15" s="35" t="str">
        <f t="shared" si="0"/>
        <v/>
      </c>
      <c r="I15" s="14"/>
      <c r="J15" s="40" t="str">
        <f t="shared" si="1"/>
        <v/>
      </c>
    </row>
    <row r="16" spans="1:21" ht="20.25" customHeight="1">
      <c r="A16" s="13">
        <v>7</v>
      </c>
      <c r="B16" s="78"/>
      <c r="C16" s="78"/>
      <c r="D16" s="33"/>
      <c r="E16" s="33"/>
      <c r="F16" s="36"/>
      <c r="G16" s="49"/>
      <c r="H16" s="35" t="str">
        <f t="shared" si="0"/>
        <v/>
      </c>
      <c r="I16" s="14"/>
      <c r="J16" s="40" t="str">
        <f t="shared" si="1"/>
        <v/>
      </c>
    </row>
    <row r="17" spans="1:11" ht="20.25" customHeight="1">
      <c r="A17" s="13">
        <v>8</v>
      </c>
      <c r="B17" s="78"/>
      <c r="C17" s="78"/>
      <c r="D17" s="33"/>
      <c r="E17" s="33"/>
      <c r="F17" s="36"/>
      <c r="G17" s="49"/>
      <c r="H17" s="35" t="str">
        <f t="shared" si="0"/>
        <v/>
      </c>
      <c r="I17" s="14"/>
      <c r="J17" s="40" t="str">
        <f t="shared" si="1"/>
        <v/>
      </c>
    </row>
    <row r="18" spans="1:11" ht="20.25" customHeight="1">
      <c r="A18" s="13">
        <v>9</v>
      </c>
      <c r="B18" s="78"/>
      <c r="C18" s="78"/>
      <c r="D18" s="33"/>
      <c r="E18" s="33"/>
      <c r="F18" s="36"/>
      <c r="G18" s="49"/>
      <c r="H18" s="35" t="str">
        <f t="shared" si="0"/>
        <v/>
      </c>
      <c r="I18" s="14"/>
      <c r="J18" s="40" t="str">
        <f t="shared" si="1"/>
        <v/>
      </c>
    </row>
    <row r="19" spans="1:11" ht="20.25" customHeight="1">
      <c r="A19" s="13">
        <v>10</v>
      </c>
      <c r="B19" s="78"/>
      <c r="C19" s="78"/>
      <c r="D19" s="33"/>
      <c r="E19" s="33"/>
      <c r="F19" s="36"/>
      <c r="G19" s="49"/>
      <c r="H19" s="35" t="str">
        <f t="shared" si="0"/>
        <v/>
      </c>
      <c r="I19" s="14"/>
      <c r="J19" s="40" t="str">
        <f t="shared" si="1"/>
        <v/>
      </c>
    </row>
    <row r="20" spans="1:11" ht="20.25" customHeight="1">
      <c r="A20" s="13">
        <v>11</v>
      </c>
      <c r="B20" s="78"/>
      <c r="C20" s="78"/>
      <c r="D20" s="33"/>
      <c r="E20" s="33"/>
      <c r="F20" s="36"/>
      <c r="G20" s="49"/>
      <c r="H20" s="35" t="str">
        <f t="shared" si="0"/>
        <v/>
      </c>
      <c r="I20" s="14"/>
      <c r="J20" s="40" t="str">
        <f t="shared" si="1"/>
        <v/>
      </c>
    </row>
    <row r="21" spans="1:11" ht="20.25" customHeight="1">
      <c r="A21" s="13">
        <v>12</v>
      </c>
      <c r="B21" s="78"/>
      <c r="C21" s="78"/>
      <c r="D21" s="33"/>
      <c r="E21" s="33"/>
      <c r="F21" s="36"/>
      <c r="G21" s="49"/>
      <c r="H21" s="35" t="str">
        <f t="shared" si="0"/>
        <v/>
      </c>
      <c r="I21" s="14"/>
      <c r="J21" s="40" t="str">
        <f t="shared" si="1"/>
        <v/>
      </c>
    </row>
    <row r="22" spans="1:11" ht="20.25" customHeight="1">
      <c r="A22" s="23">
        <v>13</v>
      </c>
      <c r="B22" s="85"/>
      <c r="C22" s="85"/>
      <c r="D22" s="34"/>
      <c r="E22" s="34"/>
      <c r="F22" s="36"/>
      <c r="G22" s="50"/>
      <c r="H22" s="35" t="str">
        <f t="shared" si="0"/>
        <v/>
      </c>
      <c r="I22" s="24"/>
      <c r="J22" s="40" t="str">
        <f t="shared" si="1"/>
        <v/>
      </c>
    </row>
    <row r="23" spans="1:11" ht="20.25" customHeight="1">
      <c r="A23" s="25"/>
      <c r="B23" s="26" t="s">
        <v>49</v>
      </c>
      <c r="C23" s="86">
        <f>H23/1.1</f>
        <v>0</v>
      </c>
      <c r="D23" s="86"/>
      <c r="E23" s="27" t="s">
        <v>48</v>
      </c>
      <c r="F23" s="28">
        <f>H23-(H23/1.1)</f>
        <v>0</v>
      </c>
      <c r="G23" s="29" t="s">
        <v>50</v>
      </c>
      <c r="H23" s="37">
        <f>SUM(H10:H22)</f>
        <v>0</v>
      </c>
      <c r="I23" s="30"/>
      <c r="J23" s="40"/>
      <c r="K23" t="s">
        <v>52</v>
      </c>
    </row>
    <row r="27" spans="1:11">
      <c r="C27" s="66" t="s">
        <v>15</v>
      </c>
      <c r="D27" s="66"/>
      <c r="E27" s="66" t="s">
        <v>16</v>
      </c>
      <c r="F27" s="66"/>
    </row>
    <row r="28" spans="1:11">
      <c r="C28" s="2"/>
      <c r="D28" s="2"/>
      <c r="E28" s="2"/>
      <c r="F28" s="2"/>
    </row>
    <row r="29" spans="1:11">
      <c r="C29" s="4" t="s">
        <v>18</v>
      </c>
      <c r="D29" s="4" t="s">
        <v>19</v>
      </c>
      <c r="E29" s="66">
        <v>3850200</v>
      </c>
      <c r="F29" s="66"/>
    </row>
    <row r="30" spans="1:11">
      <c r="C30" s="2"/>
      <c r="D30" s="2"/>
      <c r="E30" s="2"/>
      <c r="F30" s="2"/>
    </row>
    <row r="31" spans="1:11">
      <c r="C31" s="4" t="s">
        <v>17</v>
      </c>
      <c r="D31" s="39" t="s">
        <v>56</v>
      </c>
      <c r="E31" s="80" t="s">
        <v>57</v>
      </c>
      <c r="F31" s="80"/>
    </row>
    <row r="32" spans="1:11" ht="17.25" customHeight="1"/>
    <row r="33" spans="1:9" ht="17.25" customHeight="1">
      <c r="B33" s="79" t="s">
        <v>53</v>
      </c>
      <c r="C33" s="79"/>
      <c r="D33" s="79"/>
      <c r="E33" s="79"/>
      <c r="F33" s="79"/>
      <c r="G33" s="79"/>
      <c r="H33" s="79"/>
    </row>
    <row r="34" spans="1:9" ht="17.25" customHeight="1">
      <c r="B34" s="79"/>
      <c r="C34" s="79"/>
      <c r="D34" s="79"/>
      <c r="E34" s="79"/>
      <c r="F34" s="79"/>
      <c r="G34" s="79"/>
      <c r="H34" s="79"/>
    </row>
    <row r="35" spans="1:9" ht="17.25" customHeight="1">
      <c r="B35" s="79"/>
      <c r="C35" s="79"/>
      <c r="D35" s="79"/>
      <c r="E35" s="79"/>
      <c r="F35" s="79"/>
      <c r="G35" s="79"/>
      <c r="H35" s="79"/>
    </row>
    <row r="36" spans="1:9" ht="17.25" customHeight="1">
      <c r="B36" s="79"/>
      <c r="C36" s="79"/>
      <c r="D36" s="79"/>
      <c r="E36" s="79"/>
      <c r="F36" s="79"/>
      <c r="G36" s="79"/>
      <c r="H36" s="79"/>
    </row>
    <row r="37" spans="1:9" ht="17.25" customHeight="1"/>
    <row r="38" spans="1:9" ht="17.25" customHeight="1"/>
    <row r="39" spans="1:9" ht="17.2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8" customHeight="1">
      <c r="A40" s="64" t="s">
        <v>21</v>
      </c>
      <c r="B40" s="64"/>
      <c r="C40" s="64"/>
      <c r="D40" s="64"/>
      <c r="E40" s="64"/>
      <c r="F40" s="64"/>
      <c r="G40" s="64"/>
      <c r="H40" s="64"/>
      <c r="I40" s="64"/>
    </row>
    <row r="41" spans="1:9" ht="18.75" customHeight="1">
      <c r="A41" s="65" t="s">
        <v>22</v>
      </c>
      <c r="B41" s="65"/>
      <c r="C41" s="65"/>
      <c r="D41" s="65"/>
      <c r="E41" s="65"/>
      <c r="F41" s="65"/>
      <c r="G41" s="65"/>
      <c r="H41" s="65"/>
      <c r="I41" s="65"/>
    </row>
  </sheetData>
  <mergeCells count="31">
    <mergeCell ref="E31:F31"/>
    <mergeCell ref="E27:F27"/>
    <mergeCell ref="C27:D27"/>
    <mergeCell ref="B12:C12"/>
    <mergeCell ref="B7:C8"/>
    <mergeCell ref="B22:C22"/>
    <mergeCell ref="E29:F29"/>
    <mergeCell ref="C23:D23"/>
    <mergeCell ref="B17:C17"/>
    <mergeCell ref="B18:C18"/>
    <mergeCell ref="B19:C19"/>
    <mergeCell ref="B20:C20"/>
    <mergeCell ref="B21:C21"/>
    <mergeCell ref="B11:C11"/>
    <mergeCell ref="B16:C16"/>
    <mergeCell ref="A40:I40"/>
    <mergeCell ref="A41:I41"/>
    <mergeCell ref="A1:D1"/>
    <mergeCell ref="E1:I1"/>
    <mergeCell ref="I7:I8"/>
    <mergeCell ref="H7:H8"/>
    <mergeCell ref="G7:G8"/>
    <mergeCell ref="F7:F8"/>
    <mergeCell ref="E7:E8"/>
    <mergeCell ref="D7:D8"/>
    <mergeCell ref="B9:C9"/>
    <mergeCell ref="B10:C10"/>
    <mergeCell ref="B13:C13"/>
    <mergeCell ref="B14:C14"/>
    <mergeCell ref="B15:C15"/>
    <mergeCell ref="B33:H36"/>
  </mergeCells>
  <phoneticPr fontId="2"/>
  <conditionalFormatting sqref="G9:G22">
    <cfRule type="expression" dxfId="0" priority="1">
      <formula>$F9="建築"</formula>
    </cfRule>
  </conditionalFormatting>
  <dataValidations count="4">
    <dataValidation imeMode="halfAlpha" allowBlank="1" showInputMessage="1" showErrorMessage="1" sqref="B10:C22 G10:G22" xr:uid="{F62D7981-4F47-4B95-8ECC-1AA9BC08605C}"/>
    <dataValidation imeMode="hiragana" allowBlank="1" showInputMessage="1" showErrorMessage="1" sqref="D10:E22" xr:uid="{017AF4B8-9298-4524-8751-4ADEC71F6F17}"/>
    <dataValidation type="list" allowBlank="1" showInputMessage="1" showErrorMessage="1" sqref="F9:F12" xr:uid="{58EE34F0-5B9F-48FD-84BB-B2D6969E9E00}">
      <formula1>$Q$4:$Q$8</formula1>
    </dataValidation>
    <dataValidation type="list" allowBlank="1" showInputMessage="1" showErrorMessage="1" sqref="H9:H22 F13:F22" xr:uid="{D0AD9CC0-6B60-4979-A08F-4FAC16E1C5DD}">
      <formula1>#REF!</formula1>
    </dataValidation>
  </dataValidations>
  <printOptions horizontalCentered="1" verticalCentered="1"/>
  <pageMargins left="0.44" right="0.28000000000000003" top="0.74803149606299213" bottom="0.74803149606299213" header="0.31496062992125984" footer="0.31496062992125984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定期報告手数料</vt:lpstr>
      <vt:lpstr>報告リスト</vt:lpstr>
      <vt:lpstr>定期報告手数料!Print_Area</vt:lpstr>
      <vt:lpstr>報告リスト!Print_Area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BOUSAI11</dc:creator>
  <cp:lastModifiedBy>BOUSAI11</cp:lastModifiedBy>
  <cp:lastPrinted>2024-07-30T04:39:08Z</cp:lastPrinted>
  <dcterms:created xsi:type="dcterms:W3CDTF">2022-06-09T00:22:38Z</dcterms:created>
  <dcterms:modified xsi:type="dcterms:W3CDTF">2024-07-30T07:26:22Z</dcterms:modified>
</cp:coreProperties>
</file>