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USAI11\Desktop\防災課情報ページ\20230525＿R5ダウンロード\ダウンロード中\"/>
    </mc:Choice>
  </mc:AlternateContent>
  <xr:revisionPtr revIDLastSave="0" documentId="13_ncr:1_{E5BD79BE-8F67-4BD7-8569-AD3CE7D2258D}" xr6:coauthVersionLast="47" xr6:coauthVersionMax="47" xr10:uidLastSave="{00000000-0000-0000-0000-000000000000}"/>
  <bookViews>
    <workbookView xWindow="-120" yWindow="-120" windowWidth="20730" windowHeight="11160" xr2:uid="{31CDE27F-A3AC-498B-8B6A-4084B85673D7}"/>
  </bookViews>
  <sheets>
    <sheet name="報告リスト（振込用紙貼付け）" sheetId="1" r:id="rId1"/>
  </sheets>
  <definedNames>
    <definedName name="_xlnm.Print_Area" localSheetId="0">'報告リスト（振込用紙貼付け）'!$A$1:$H$44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M12" i="1" s="1"/>
  <c r="L13" i="1"/>
  <c r="L14" i="1"/>
  <c r="M14" i="1" s="1"/>
  <c r="L15" i="1"/>
  <c r="M15" i="1" s="1"/>
  <c r="L16" i="1"/>
  <c r="M16" i="1" s="1"/>
  <c r="L17" i="1"/>
  <c r="L18" i="1"/>
  <c r="M18" i="1" s="1"/>
  <c r="L19" i="1"/>
  <c r="M19" i="1" s="1"/>
  <c r="L20" i="1"/>
  <c r="M20" i="1" s="1"/>
  <c r="L21" i="1"/>
  <c r="L22" i="1"/>
  <c r="M22" i="1" s="1"/>
  <c r="L23" i="1"/>
  <c r="M23" i="1" s="1"/>
  <c r="M21" i="1" l="1"/>
  <c r="M13" i="1"/>
  <c r="M17" i="1"/>
  <c r="M11" i="1" l="1"/>
  <c r="G24" i="1" l="1"/>
  <c r="F24" i="1" l="1"/>
  <c r="C24" i="1"/>
</calcChain>
</file>

<file path=xl/sharedStrings.xml><?xml version="1.0" encoding="utf-8"?>
<sst xmlns="http://schemas.openxmlformats.org/spreadsheetml/2006/main" count="34" uniqueCount="34">
  <si>
    <t>コード番号</t>
    <rPh sb="3" eb="5">
      <t>バンゴウ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</si>
  <si>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</si>
  <si>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</si>
  <si>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手数料</t>
    <rPh sb="0" eb="3">
      <t>テスウリョウ</t>
    </rPh>
    <phoneticPr fontId="2"/>
  </si>
  <si>
    <t>備考</t>
    <rPh sb="0" eb="2">
      <t>ビコウ</t>
    </rPh>
    <phoneticPr fontId="2"/>
  </si>
  <si>
    <t>建築</t>
    <rPh sb="0" eb="2">
      <t>ケンチク</t>
    </rPh>
    <phoneticPr fontId="2"/>
  </si>
  <si>
    <t>設備（1種別）</t>
    <rPh sb="0" eb="2">
      <t>セツビ</t>
    </rPh>
    <rPh sb="4" eb="6">
      <t>シュベツ</t>
    </rPh>
    <phoneticPr fontId="2"/>
  </si>
  <si>
    <t>設備（2種別）</t>
    <rPh sb="0" eb="2">
      <t>セツビ</t>
    </rPh>
    <rPh sb="4" eb="6">
      <t>シュベツ</t>
    </rPh>
    <phoneticPr fontId="2"/>
  </si>
  <si>
    <t>設備（3種別）</t>
    <rPh sb="0" eb="2">
      <t>セツビ</t>
    </rPh>
    <rPh sb="4" eb="6">
      <t>シュベツ</t>
    </rPh>
    <phoneticPr fontId="2"/>
  </si>
  <si>
    <t>防火</t>
    <rPh sb="0" eb="2">
      <t>ボウカ</t>
    </rPh>
    <phoneticPr fontId="2"/>
  </si>
  <si>
    <t>振込先口座</t>
    <rPh sb="0" eb="3">
      <t>フリコミサキ</t>
    </rPh>
    <rPh sb="3" eb="5">
      <t>コウザ</t>
    </rPh>
    <phoneticPr fontId="2"/>
  </si>
  <si>
    <t>三井住友銀行　三宮支店</t>
    <rPh sb="0" eb="6">
      <t>ミツイスミトモギンコウ</t>
    </rPh>
    <rPh sb="7" eb="11">
      <t>サンノミヤシテン</t>
    </rPh>
    <phoneticPr fontId="2"/>
  </si>
  <si>
    <t>口座名義</t>
    <rPh sb="0" eb="4">
      <t>コウザメイギ</t>
    </rPh>
    <phoneticPr fontId="2"/>
  </si>
  <si>
    <t>（ｺｳｻﾞｲ）</t>
    <phoneticPr fontId="2"/>
  </si>
  <si>
    <t>ﾋｮｳｺﾞｹﾝｼﾞｭｳﾀｸｹﾝﾁｸｿｳｺﾞｳｾﾝﾀｰ</t>
    <phoneticPr fontId="2"/>
  </si>
  <si>
    <t>口座番号</t>
    <rPh sb="0" eb="4">
      <t>コウザバンゴウ</t>
    </rPh>
    <phoneticPr fontId="2"/>
  </si>
  <si>
    <t>普通</t>
    <rPh sb="0" eb="2">
      <t>フツウ</t>
    </rPh>
    <phoneticPr fontId="2"/>
  </si>
  <si>
    <t>銀行振込受付票、ATM利用明細書貼付欄</t>
    <rPh sb="0" eb="7">
      <t>ギンコウフリコミウケツケヒョウ</t>
    </rPh>
    <rPh sb="11" eb="16">
      <t>リヨウメイサイショ</t>
    </rPh>
    <rPh sb="16" eb="18">
      <t>ハリツ</t>
    </rPh>
    <rPh sb="18" eb="19">
      <t>ラン</t>
    </rPh>
    <phoneticPr fontId="2"/>
  </si>
  <si>
    <t>兵庫県建築防災センター</t>
    <rPh sb="0" eb="3">
      <t>ヒョウゴケン</t>
    </rPh>
    <rPh sb="3" eb="7">
      <t>ケンチクボウサイ</t>
    </rPh>
    <phoneticPr fontId="2"/>
  </si>
  <si>
    <t>公益財団法人兵庫県住宅建築総合センター</t>
    <rPh sb="0" eb="6">
      <t>コウエキザイダンホウジン</t>
    </rPh>
    <rPh sb="6" eb="15">
      <t>ヒョウゴケンジュウタクケンチクソウゴウ</t>
    </rPh>
    <phoneticPr fontId="2"/>
  </si>
  <si>
    <t>078（252）3983　　fax078（252）0096</t>
    <phoneticPr fontId="2"/>
  </si>
  <si>
    <t>防災センタービル</t>
    <rPh sb="0" eb="2">
      <t>ボウサイ</t>
    </rPh>
    <phoneticPr fontId="2"/>
  </si>
  <si>
    <t>円、消費税10%</t>
    <phoneticPr fontId="2"/>
  </si>
  <si>
    <t>(税抜</t>
    <rPh sb="1" eb="3">
      <t>ゼイヌ</t>
    </rPh>
    <phoneticPr fontId="2"/>
  </si>
  <si>
    <r>
      <t>手数料の</t>
    </r>
    <r>
      <rPr>
        <b/>
        <sz val="11"/>
        <color rgb="FFFF0000"/>
        <rFont val="ＭＳ Ｐゴシック"/>
        <family val="3"/>
        <charset val="128"/>
      </rPr>
      <t>合計金額をお確かめください。</t>
    </r>
    <rPh sb="0" eb="3">
      <t>テスウリョウ</t>
    </rPh>
    <rPh sb="4" eb="8">
      <t>ゴウケイキンガク</t>
    </rPh>
    <rPh sb="10" eb="11">
      <t>タシ</t>
    </rPh>
    <phoneticPr fontId="2"/>
  </si>
  <si>
    <t>6桁</t>
    <phoneticPr fontId="2"/>
  </si>
  <si>
    <r>
      <t>コード番号欄は　</t>
    </r>
    <r>
      <rPr>
        <sz val="11"/>
        <rFont val="ＭＳ Ｐゴシック"/>
        <family val="3"/>
        <charset val="128"/>
      </rPr>
      <t>○○○</t>
    </r>
    <r>
      <rPr>
        <sz val="11"/>
        <color theme="1"/>
        <rFont val="ＭＳ Ｐゴシック"/>
        <family val="2"/>
        <charset val="128"/>
      </rPr>
      <t>-○○-</t>
    </r>
    <r>
      <rPr>
        <sz val="11"/>
        <color rgb="FFFF0000"/>
        <rFont val="ＭＳ Ｐゴシック"/>
        <family val="3"/>
        <charset val="128"/>
      </rPr>
      <t>123456</t>
    </r>
    <r>
      <rPr>
        <sz val="11"/>
        <color theme="1"/>
        <rFont val="ＭＳ Ｐゴシック"/>
        <family val="2"/>
        <charset val="128"/>
      </rPr>
      <t>-1の6桁の部分を記載ください。</t>
    </r>
    <rPh sb="3" eb="6">
      <t>バンゴウラン</t>
    </rPh>
    <rPh sb="25" eb="26">
      <t>ケタ</t>
    </rPh>
    <rPh sb="27" eb="29">
      <t>ブブン</t>
    </rPh>
    <rPh sb="30" eb="32">
      <t>キサイ</t>
    </rPh>
    <phoneticPr fontId="2"/>
  </si>
  <si>
    <t>例</t>
    <rPh sb="0" eb="1">
      <t>レイ</t>
    </rPh>
    <phoneticPr fontId="2"/>
  </si>
  <si>
    <t>○○市･町</t>
    <rPh sb="2" eb="3">
      <t>シ</t>
    </rPh>
    <rPh sb="4" eb="5">
      <t>マチ</t>
    </rPh>
    <phoneticPr fontId="2"/>
  </si>
  <si>
    <t>オンライン
報告日</t>
    <rPh sb="6" eb="9">
      <t>ホウコクビ</t>
    </rPh>
    <phoneticPr fontId="2"/>
  </si>
  <si>
    <t>※下の空欄に防災センターへ払い込みが証明できるものを貼付けてください。</t>
    <rPh sb="1" eb="2">
      <t>シタ</t>
    </rPh>
    <rPh sb="3" eb="5">
      <t>クウラン</t>
    </rPh>
    <rPh sb="6" eb="8">
      <t>ボウサイ</t>
    </rPh>
    <rPh sb="13" eb="14">
      <t>ハラ</t>
    </rPh>
    <rPh sb="15" eb="16">
      <t>コ</t>
    </rPh>
    <rPh sb="18" eb="20">
      <t>ショウメイ</t>
    </rPh>
    <rPh sb="26" eb="28">
      <t>ハリツ</t>
    </rPh>
    <phoneticPr fontId="2"/>
  </si>
  <si>
    <t>ご記入くださるようお願いいたします。</t>
    <rPh sb="1" eb="3">
      <t>キニュウ</t>
    </rPh>
    <rPh sb="10" eb="11">
      <t>ネガ</t>
    </rPh>
    <phoneticPr fontId="2"/>
  </si>
  <si>
    <t>防火オンライン報告リスト</t>
    <rPh sb="0" eb="2">
      <t>ボウカ</t>
    </rPh>
    <rPh sb="7" eb="9">
      <t>ホウコク</t>
    </rPh>
    <phoneticPr fontId="2"/>
  </si>
  <si>
    <t>防火オンライン報告を提出される場合は、このリスト表に提出物件を</t>
    <rPh sb="0" eb="2">
      <t>ボウカ</t>
    </rPh>
    <rPh sb="7" eb="9">
      <t>ホウコク</t>
    </rPh>
    <rPh sb="10" eb="12">
      <t>テイシュツ</t>
    </rPh>
    <rPh sb="15" eb="17">
      <t>バアイ</t>
    </rPh>
    <rPh sb="24" eb="25">
      <t>ヒョウ</t>
    </rPh>
    <rPh sb="26" eb="28">
      <t>テイシュツ</t>
    </rPh>
    <rPh sb="28" eb="30">
      <t>ブッケン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</si>
</sst>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0" borderId="10" xfId="0" applyBorder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6" fontId="0" fillId="0" borderId="10" xfId="0" applyNumberFormat="1" applyBorder="1" applyAlignment="1" applyProtection="1">
      <alignment vertical="center" shrinkToFit="1"/>
      <protection hidden="1"/>
    </xf>
    <xf numFmtId="0" fontId="0" fillId="0" borderId="18" xfId="0" applyBorder="1" applyProtection="1">
      <alignment vertical="center"/>
      <protection hidden="1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  <protection hidden="1"/>
    </xf>
    <xf numFmtId="38" fontId="5" fillId="0" borderId="0" xfId="1" applyFo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38" fontId="0" fillId="0" borderId="5" xfId="1" applyFont="1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shrinkToFit="1"/>
      <protection locked="0" hidden="1"/>
    </xf>
    <xf numFmtId="6" fontId="8" fillId="0" borderId="3" xfId="2" applyFont="1" applyBorder="1" applyAlignment="1" applyProtection="1">
      <alignment vertical="center" shrinkToFit="1"/>
      <protection hidden="1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5" xfId="0" applyBorder="1" applyAlignment="1" applyProtection="1">
      <alignment horizontal="center" vertical="center" shrinkToFit="1"/>
      <protection locked="0" hidden="1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  <protection locked="0" hidden="1"/>
    </xf>
    <xf numFmtId="38" fontId="0" fillId="3" borderId="4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1" xfId="1" applyFont="1" applyFill="1" applyBorder="1">
      <alignment vertical="center"/>
    </xf>
    <xf numFmtId="56" fontId="0" fillId="0" borderId="17" xfId="0" applyNumberFormat="1" applyBorder="1" applyAlignment="1" applyProtection="1">
      <alignment horizontal="center" vertical="center" shrinkToFit="1"/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6" fontId="0" fillId="0" borderId="10" xfId="0" applyNumberFormat="1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7A5D-C35F-4C91-B01D-7D635F7953CD}">
  <dimension ref="A1:N44"/>
  <sheetViews>
    <sheetView showGridLines="0" tabSelected="1" zoomScaleNormal="100" zoomScaleSheetLayoutView="100" workbookViewId="0">
      <selection activeCell="S16" sqref="S16"/>
    </sheetView>
  </sheetViews>
  <sheetFormatPr defaultRowHeight="13.5"/>
  <cols>
    <col min="1" max="1" width="3.375" customWidth="1"/>
    <col min="5" max="5" width="18.25" customWidth="1"/>
    <col min="9" max="11" width="9" hidden="1" customWidth="1"/>
    <col min="12" max="13" width="1.625" customWidth="1"/>
  </cols>
  <sheetData>
    <row r="1" spans="1:14" ht="27" customHeight="1">
      <c r="A1" s="41" t="s">
        <v>32</v>
      </c>
      <c r="B1" s="41"/>
      <c r="C1" s="41"/>
      <c r="D1" s="41"/>
      <c r="E1" s="42" t="s">
        <v>18</v>
      </c>
      <c r="F1" s="42"/>
      <c r="G1" s="42"/>
      <c r="H1" s="42"/>
    </row>
    <row r="2" spans="1:14">
      <c r="I2">
        <v>1</v>
      </c>
      <c r="J2" s="1">
        <v>1000</v>
      </c>
      <c r="K2" s="1">
        <v>5000</v>
      </c>
    </row>
    <row r="3" spans="1:14">
      <c r="B3" t="s">
        <v>33</v>
      </c>
      <c r="I3">
        <v>2</v>
      </c>
      <c r="J3" s="1">
        <v>3000</v>
      </c>
      <c r="K3" s="1">
        <v>6000</v>
      </c>
    </row>
    <row r="4" spans="1:14">
      <c r="B4" t="s">
        <v>31</v>
      </c>
      <c r="I4">
        <v>3</v>
      </c>
      <c r="J4" s="1">
        <v>5000</v>
      </c>
      <c r="K4" s="1">
        <v>8000</v>
      </c>
    </row>
    <row r="5" spans="1:14">
      <c r="B5" t="s">
        <v>26</v>
      </c>
      <c r="I5">
        <v>4</v>
      </c>
      <c r="J5" s="1">
        <v>100000</v>
      </c>
      <c r="K5" s="1">
        <v>10000</v>
      </c>
    </row>
    <row r="6" spans="1:14">
      <c r="I6">
        <v>5</v>
      </c>
      <c r="J6" s="1">
        <v>13000</v>
      </c>
      <c r="K6" s="1">
        <v>13000</v>
      </c>
    </row>
    <row r="7" spans="1:14" ht="19.5" customHeight="1">
      <c r="A7" s="5"/>
      <c r="B7" s="48" t="s">
        <v>0</v>
      </c>
      <c r="C7" s="45"/>
      <c r="D7" s="45" t="s">
        <v>1</v>
      </c>
      <c r="E7" s="45" t="s">
        <v>2</v>
      </c>
      <c r="F7" s="47" t="s">
        <v>29</v>
      </c>
      <c r="G7" s="45" t="s">
        <v>3</v>
      </c>
      <c r="H7" s="43" t="s">
        <v>4</v>
      </c>
      <c r="I7">
        <v>6</v>
      </c>
      <c r="J7" s="1">
        <v>16000</v>
      </c>
      <c r="K7" s="1">
        <v>16000</v>
      </c>
    </row>
    <row r="8" spans="1:14" ht="19.5" customHeight="1">
      <c r="A8" s="6"/>
      <c r="B8" s="49" t="s">
        <v>25</v>
      </c>
      <c r="C8" s="46"/>
      <c r="D8" s="46"/>
      <c r="E8" s="46"/>
      <c r="F8" s="46"/>
      <c r="G8" s="46"/>
      <c r="H8" s="44"/>
      <c r="I8">
        <v>7</v>
      </c>
      <c r="J8" s="1">
        <v>21000</v>
      </c>
      <c r="K8" s="1">
        <v>21000</v>
      </c>
    </row>
    <row r="9" spans="1:14" ht="20.25" customHeight="1">
      <c r="A9" s="28" t="s">
        <v>27</v>
      </c>
      <c r="B9" s="50">
        <v>123456</v>
      </c>
      <c r="C9" s="50"/>
      <c r="D9" s="11" t="s">
        <v>28</v>
      </c>
      <c r="E9" s="11" t="s">
        <v>21</v>
      </c>
      <c r="F9" s="37">
        <v>45110</v>
      </c>
      <c r="G9" s="25">
        <v>4000</v>
      </c>
      <c r="H9" s="29"/>
      <c r="I9">
        <v>8</v>
      </c>
      <c r="J9" s="1">
        <v>1</v>
      </c>
      <c r="K9" s="1">
        <v>3000</v>
      </c>
    </row>
    <row r="10" spans="1:14" ht="20.25" customHeight="1">
      <c r="A10" s="31"/>
      <c r="B10" s="31"/>
      <c r="C10" s="31"/>
      <c r="D10" s="32"/>
      <c r="E10" s="32"/>
      <c r="F10" s="33"/>
      <c r="G10" s="33"/>
      <c r="H10" s="31"/>
      <c r="J10" s="1"/>
      <c r="K10" s="1"/>
    </row>
    <row r="11" spans="1:14" ht="20.25" customHeight="1">
      <c r="A11" s="7">
        <v>1</v>
      </c>
      <c r="B11" s="51"/>
      <c r="C11" s="51"/>
      <c r="D11" s="22"/>
      <c r="E11" s="22"/>
      <c r="F11" s="30"/>
      <c r="G11" s="34"/>
      <c r="H11" s="8"/>
      <c r="I11" s="20">
        <v>9</v>
      </c>
      <c r="J11" s="21">
        <v>2</v>
      </c>
      <c r="K11" s="21">
        <v>5000</v>
      </c>
      <c r="L11" s="20"/>
      <c r="M11" s="20">
        <f>IF(F11="建築",#REF!,IF(F11="防火",4000,L11))</f>
        <v>0</v>
      </c>
      <c r="N11" s="19"/>
    </row>
    <row r="12" spans="1:14" ht="20.25" customHeight="1">
      <c r="A12" s="9">
        <v>2</v>
      </c>
      <c r="B12" s="38"/>
      <c r="C12" s="38"/>
      <c r="D12" s="23"/>
      <c r="E12" s="23"/>
      <c r="F12" s="30"/>
      <c r="G12" s="36"/>
      <c r="H12" s="10"/>
      <c r="I12" s="20">
        <v>10</v>
      </c>
      <c r="J12" s="21">
        <v>3</v>
      </c>
      <c r="K12" s="21">
        <v>6000</v>
      </c>
      <c r="L12" s="20">
        <f t="shared" ref="L12:L23" si="0">IF(F12="設備（1種別）",3000,IF(F12="設備（2種別）",5000,IF(F12="設備（3種別）",6000,0)))</f>
        <v>0</v>
      </c>
      <c r="M12" s="20">
        <f>IF(F12="建築",#REF!,IF(F12="防火",4000,L12))</f>
        <v>0</v>
      </c>
    </row>
    <row r="13" spans="1:14" ht="20.25" customHeight="1">
      <c r="A13" s="9">
        <v>3</v>
      </c>
      <c r="B13" s="38"/>
      <c r="C13" s="38"/>
      <c r="D13" s="23"/>
      <c r="E13" s="23"/>
      <c r="F13" s="30"/>
      <c r="G13" s="36"/>
      <c r="H13" s="10"/>
      <c r="I13" s="20">
        <v>11</v>
      </c>
      <c r="J13" s="21"/>
      <c r="K13" s="21">
        <v>4000</v>
      </c>
      <c r="L13" s="20">
        <f t="shared" si="0"/>
        <v>0</v>
      </c>
      <c r="M13" s="20">
        <f>IF(F13="建築",#REF!,IF(F13="防火",4000,L13))</f>
        <v>0</v>
      </c>
    </row>
    <row r="14" spans="1:14" ht="20.25" customHeight="1">
      <c r="A14" s="9">
        <v>4</v>
      </c>
      <c r="B14" s="38"/>
      <c r="C14" s="38"/>
      <c r="D14" s="23"/>
      <c r="E14" s="23"/>
      <c r="F14" s="30"/>
      <c r="G14" s="36"/>
      <c r="H14" s="10"/>
      <c r="I14" s="20"/>
      <c r="J14" s="20"/>
      <c r="K14" s="20"/>
      <c r="L14" s="20">
        <f t="shared" si="0"/>
        <v>0</v>
      </c>
      <c r="M14" s="20">
        <f>IF(F14="建築",#REF!,IF(F14="防火",4000,L14))</f>
        <v>0</v>
      </c>
    </row>
    <row r="15" spans="1:14" ht="20.25" customHeight="1">
      <c r="A15" s="9">
        <v>5</v>
      </c>
      <c r="B15" s="38"/>
      <c r="C15" s="38"/>
      <c r="D15" s="23"/>
      <c r="E15" s="23"/>
      <c r="F15" s="30"/>
      <c r="G15" s="36"/>
      <c r="H15" s="10"/>
      <c r="I15" s="20"/>
      <c r="J15" s="20" t="s">
        <v>5</v>
      </c>
      <c r="K15" s="20"/>
      <c r="L15" s="20">
        <f t="shared" si="0"/>
        <v>0</v>
      </c>
      <c r="M15" s="20">
        <f>IF(F15="建築",#REF!,IF(F15="防火",4000,L15))</f>
        <v>0</v>
      </c>
    </row>
    <row r="16" spans="1:14" ht="20.25" customHeight="1">
      <c r="A16" s="9">
        <v>6</v>
      </c>
      <c r="B16" s="38"/>
      <c r="C16" s="38"/>
      <c r="D16" s="23"/>
      <c r="E16" s="23"/>
      <c r="F16" s="30"/>
      <c r="G16" s="36"/>
      <c r="H16" s="10"/>
      <c r="I16" s="20"/>
      <c r="J16" s="20" t="s">
        <v>6</v>
      </c>
      <c r="K16" s="20"/>
      <c r="L16" s="20">
        <f t="shared" si="0"/>
        <v>0</v>
      </c>
      <c r="M16" s="20">
        <f>IF(F16="建築",#REF!,IF(F16="防火",4000,L16))</f>
        <v>0</v>
      </c>
    </row>
    <row r="17" spans="1:14" ht="20.25" customHeight="1">
      <c r="A17" s="9">
        <v>7</v>
      </c>
      <c r="B17" s="38"/>
      <c r="C17" s="38"/>
      <c r="D17" s="23"/>
      <c r="E17" s="23"/>
      <c r="F17" s="26"/>
      <c r="G17" s="36"/>
      <c r="H17" s="10"/>
      <c r="I17" s="20"/>
      <c r="J17" s="20" t="s">
        <v>7</v>
      </c>
      <c r="K17" s="20"/>
      <c r="L17" s="20">
        <f t="shared" si="0"/>
        <v>0</v>
      </c>
      <c r="M17" s="20">
        <f>IF(F17="建築",#REF!,IF(F17="防火",4000,L17))</f>
        <v>0</v>
      </c>
    </row>
    <row r="18" spans="1:14" ht="20.25" customHeight="1">
      <c r="A18" s="9">
        <v>8</v>
      </c>
      <c r="B18" s="38"/>
      <c r="C18" s="38"/>
      <c r="D18" s="23"/>
      <c r="E18" s="23"/>
      <c r="F18" s="26"/>
      <c r="G18" s="36"/>
      <c r="H18" s="10"/>
      <c r="I18" s="20"/>
      <c r="J18" s="20" t="s">
        <v>8</v>
      </c>
      <c r="K18" s="20"/>
      <c r="L18" s="20">
        <f t="shared" si="0"/>
        <v>0</v>
      </c>
      <c r="M18" s="20">
        <f>IF(F18="建築",#REF!,IF(F18="防火",4000,L18))</f>
        <v>0</v>
      </c>
    </row>
    <row r="19" spans="1:14" ht="20.25" customHeight="1">
      <c r="A19" s="9">
        <v>9</v>
      </c>
      <c r="B19" s="38"/>
      <c r="C19" s="38"/>
      <c r="D19" s="23"/>
      <c r="E19" s="23"/>
      <c r="F19" s="26"/>
      <c r="G19" s="36"/>
      <c r="H19" s="10"/>
      <c r="I19" s="20"/>
      <c r="J19" s="20" t="s">
        <v>9</v>
      </c>
      <c r="K19" s="20"/>
      <c r="L19" s="20">
        <f t="shared" si="0"/>
        <v>0</v>
      </c>
      <c r="M19" s="20">
        <f>IF(F19="建築",#REF!,IF(F19="防火",4000,L19))</f>
        <v>0</v>
      </c>
    </row>
    <row r="20" spans="1:14" ht="20.25" customHeight="1">
      <c r="A20" s="9">
        <v>10</v>
      </c>
      <c r="B20" s="38"/>
      <c r="C20" s="38"/>
      <c r="D20" s="23"/>
      <c r="E20" s="23"/>
      <c r="F20" s="26"/>
      <c r="G20" s="36"/>
      <c r="H20" s="10"/>
      <c r="I20" s="20"/>
      <c r="J20" s="20"/>
      <c r="K20" s="20"/>
      <c r="L20" s="20">
        <f t="shared" si="0"/>
        <v>0</v>
      </c>
      <c r="M20" s="20">
        <f>IF(F20="建築",#REF!,IF(F20="防火",4000,L20))</f>
        <v>0</v>
      </c>
    </row>
    <row r="21" spans="1:14" ht="20.25" customHeight="1">
      <c r="A21" s="9">
        <v>11</v>
      </c>
      <c r="B21" s="38"/>
      <c r="C21" s="38"/>
      <c r="D21" s="23"/>
      <c r="E21" s="23"/>
      <c r="F21" s="26"/>
      <c r="G21" s="36"/>
      <c r="H21" s="10"/>
      <c r="I21" s="20"/>
      <c r="J21" s="20"/>
      <c r="K21" s="20"/>
      <c r="L21" s="20">
        <f t="shared" si="0"/>
        <v>0</v>
      </c>
      <c r="M21" s="20">
        <f>IF(F21="建築",#REF!,IF(F21="防火",4000,L21))</f>
        <v>0</v>
      </c>
    </row>
    <row r="22" spans="1:14" ht="20.25" customHeight="1">
      <c r="A22" s="9">
        <v>12</v>
      </c>
      <c r="B22" s="38"/>
      <c r="C22" s="38"/>
      <c r="D22" s="23"/>
      <c r="E22" s="23"/>
      <c r="F22" s="26"/>
      <c r="G22" s="36"/>
      <c r="H22" s="10"/>
      <c r="I22" s="20"/>
      <c r="J22" s="20"/>
      <c r="K22" s="20"/>
      <c r="L22" s="20">
        <f t="shared" si="0"/>
        <v>0</v>
      </c>
      <c r="M22" s="20">
        <f>IF(F22="建築",#REF!,IF(F22="防火",4000,L22))</f>
        <v>0</v>
      </c>
    </row>
    <row r="23" spans="1:14" ht="20.25" customHeight="1">
      <c r="A23" s="12">
        <v>13</v>
      </c>
      <c r="B23" s="53"/>
      <c r="C23" s="53"/>
      <c r="D23" s="24"/>
      <c r="E23" s="24"/>
      <c r="F23" s="26"/>
      <c r="G23" s="35"/>
      <c r="H23" s="13"/>
      <c r="I23" s="20"/>
      <c r="J23" s="20"/>
      <c r="K23" s="20"/>
      <c r="L23" s="20">
        <f t="shared" si="0"/>
        <v>0</v>
      </c>
      <c r="M23" s="20">
        <f>IF(F23="建築",#REF!,IF(F23="防火",4000,L23))</f>
        <v>0</v>
      </c>
    </row>
    <row r="24" spans="1:14" ht="20.25" customHeight="1">
      <c r="A24" s="14"/>
      <c r="B24" s="15" t="s">
        <v>23</v>
      </c>
      <c r="C24" s="52">
        <f>G24-F24</f>
        <v>0</v>
      </c>
      <c r="D24" s="52"/>
      <c r="E24" s="16" t="s">
        <v>22</v>
      </c>
      <c r="F24" s="17">
        <f>ROUNDDOWN(G24-(G24/1.1),0)</f>
        <v>0</v>
      </c>
      <c r="G24" s="27">
        <f>SUM(G11:G23)</f>
        <v>0</v>
      </c>
      <c r="H24" s="18"/>
      <c r="N24" t="s">
        <v>24</v>
      </c>
    </row>
    <row r="26" spans="1:14">
      <c r="A26" s="3"/>
      <c r="B26" s="55" t="s">
        <v>30</v>
      </c>
      <c r="C26" s="55"/>
      <c r="D26" s="55"/>
      <c r="E26" s="55"/>
      <c r="F26" s="55"/>
      <c r="G26" s="55"/>
      <c r="H26" s="55"/>
    </row>
    <row r="27" spans="1:14">
      <c r="A27" s="3"/>
      <c r="B27" s="55" t="s">
        <v>17</v>
      </c>
      <c r="C27" s="55"/>
      <c r="D27" s="55"/>
      <c r="E27" s="55"/>
      <c r="F27" s="55"/>
      <c r="G27" s="55"/>
      <c r="H27" s="55"/>
    </row>
    <row r="30" spans="1:14">
      <c r="C30" s="54" t="s">
        <v>10</v>
      </c>
      <c r="D30" s="54"/>
      <c r="E30" s="54" t="s">
        <v>11</v>
      </c>
      <c r="F30" s="54"/>
    </row>
    <row r="31" spans="1:14">
      <c r="C31" s="2"/>
      <c r="D31" s="2"/>
      <c r="E31" s="2"/>
      <c r="F31" s="2"/>
    </row>
    <row r="32" spans="1:14">
      <c r="C32" s="4" t="s">
        <v>15</v>
      </c>
      <c r="D32" s="4" t="s">
        <v>16</v>
      </c>
      <c r="E32" s="54">
        <v>3850200</v>
      </c>
      <c r="F32" s="54"/>
    </row>
    <row r="33" spans="1:8">
      <c r="C33" s="2"/>
      <c r="D33" s="2"/>
      <c r="E33" s="2"/>
      <c r="F33" s="2"/>
    </row>
    <row r="34" spans="1:8">
      <c r="C34" s="4" t="s">
        <v>12</v>
      </c>
      <c r="D34" s="4" t="s">
        <v>13</v>
      </c>
      <c r="E34" s="54" t="s">
        <v>14</v>
      </c>
      <c r="F34" s="54"/>
    </row>
    <row r="35" spans="1:8" ht="17.25" customHeight="1"/>
    <row r="36" spans="1:8" ht="17.25" customHeight="1"/>
    <row r="37" spans="1:8" ht="17.25" customHeight="1"/>
    <row r="38" spans="1:8" ht="17.25" customHeight="1"/>
    <row r="39" spans="1:8" ht="17.25" customHeight="1"/>
    <row r="40" spans="1:8" ht="17.25" customHeight="1"/>
    <row r="41" spans="1:8" ht="17.25" customHeight="1"/>
    <row r="42" spans="1:8" ht="17.25" customHeight="1">
      <c r="A42" s="3"/>
      <c r="B42" s="3"/>
      <c r="C42" s="3"/>
      <c r="D42" s="3"/>
      <c r="E42" s="3"/>
      <c r="F42" s="3"/>
      <c r="G42" s="3"/>
      <c r="H42" s="3"/>
    </row>
    <row r="43" spans="1:8" ht="18" customHeight="1">
      <c r="A43" s="39" t="s">
        <v>19</v>
      </c>
      <c r="B43" s="39"/>
      <c r="C43" s="39"/>
      <c r="D43" s="39"/>
      <c r="E43" s="39"/>
      <c r="F43" s="39"/>
      <c r="G43" s="39"/>
      <c r="H43" s="39"/>
    </row>
    <row r="44" spans="1:8" ht="18.75" customHeight="1">
      <c r="A44" s="40" t="s">
        <v>20</v>
      </c>
      <c r="B44" s="40"/>
      <c r="C44" s="40"/>
      <c r="D44" s="40"/>
      <c r="E44" s="40"/>
      <c r="F44" s="40"/>
      <c r="G44" s="40"/>
      <c r="H44" s="40"/>
    </row>
  </sheetData>
  <mergeCells count="32">
    <mergeCell ref="E32:F32"/>
    <mergeCell ref="E34:F34"/>
    <mergeCell ref="B26:H26"/>
    <mergeCell ref="B27:H27"/>
    <mergeCell ref="E30:F30"/>
    <mergeCell ref="C30:D30"/>
    <mergeCell ref="C24:D24"/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  <mergeCell ref="B13:C13"/>
    <mergeCell ref="A43:H43"/>
    <mergeCell ref="A44:H44"/>
    <mergeCell ref="A1:D1"/>
    <mergeCell ref="E1:H1"/>
    <mergeCell ref="H7:H8"/>
    <mergeCell ref="G7:G8"/>
    <mergeCell ref="F7:F8"/>
    <mergeCell ref="E7:E8"/>
    <mergeCell ref="D7:D8"/>
    <mergeCell ref="B7:C7"/>
    <mergeCell ref="B8:C8"/>
    <mergeCell ref="B9:C9"/>
    <mergeCell ref="B11:C11"/>
    <mergeCell ref="B12:C12"/>
    <mergeCell ref="B14:C14"/>
  </mergeCells>
  <phoneticPr fontId="2"/>
  <dataValidations count="3">
    <dataValidation type="list" allowBlank="1" showInputMessage="1" showErrorMessage="1" sqref="G11:G23" xr:uid="{D0AD9CC0-6B60-4979-A08F-4FAC16E1C5DD}">
      <formula1>$G$9</formula1>
    </dataValidation>
    <dataValidation imeMode="halfAlpha" allowBlank="1" showInputMessage="1" showErrorMessage="1" sqref="B11:C23" xr:uid="{F62D7981-4F47-4B95-8ECC-1AA9BC08605C}"/>
    <dataValidation imeMode="hiragana" allowBlank="1" showInputMessage="1" showErrorMessage="1" sqref="D11:E23" xr:uid="{017AF4B8-9298-4524-8751-4ADEC71F6F17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報告リスト（振込用紙貼付け）</vt:lpstr>
      <vt:lpstr>'報告リスト（振込用紙貼付け）'!Print_Area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BOUSAI11</dc:creator>
  <cp:lastModifiedBy>BOUSAI11</cp:lastModifiedBy>
  <cp:lastPrinted>2023-06-23T07:31:04Z</cp:lastPrinted>
  <dcterms:created xsi:type="dcterms:W3CDTF">2022-06-09T00:22:38Z</dcterms:created>
  <dcterms:modified xsi:type="dcterms:W3CDTF">2023-07-05T00:26:33Z</dcterms:modified>
</cp:coreProperties>
</file>